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D:\Products For Sale\"/>
    </mc:Choice>
  </mc:AlternateContent>
  <xr:revisionPtr revIDLastSave="0" documentId="13_ncr:1_{8EB85718-3AFB-4108-9422-BFB631C38F94}" xr6:coauthVersionLast="47" xr6:coauthVersionMax="47" xr10:uidLastSave="{00000000-0000-0000-0000-000000000000}"/>
  <bookViews>
    <workbookView xWindow="28680" yWindow="-120" windowWidth="29040" windowHeight="15840" xr2:uid="{3F60A2DA-8EFF-47A5-BC24-19981A8AA20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" i="1" l="1"/>
  <c r="H8" i="1" s="1"/>
  <c r="C51" i="1"/>
  <c r="H12" i="1" s="1"/>
  <c r="C17" i="1"/>
  <c r="C57" i="1"/>
  <c r="H13" i="1" s="1"/>
  <c r="C44" i="1"/>
  <c r="H11" i="1" s="1"/>
  <c r="C27" i="1"/>
  <c r="C26" i="1"/>
  <c r="C25" i="1"/>
  <c r="C31" i="1"/>
  <c r="C36" i="1" s="1"/>
  <c r="H10" i="1" s="1"/>
  <c r="C18" i="1"/>
  <c r="C28" i="1" l="1"/>
  <c r="H9" i="1" s="1"/>
  <c r="H15" i="1" s="1"/>
</calcChain>
</file>

<file path=xl/sharedStrings.xml><?xml version="1.0" encoding="utf-8"?>
<sst xmlns="http://schemas.openxmlformats.org/spreadsheetml/2006/main" count="144" uniqueCount="126">
  <si>
    <t xml:space="preserve">Strategic Learning Alignment Diagnostic </t>
  </si>
  <si>
    <t xml:space="preserve">Deep Understanding By All Leaders </t>
  </si>
  <si>
    <t xml:space="preserve">Learning Strategy </t>
  </si>
  <si>
    <t xml:space="preserve">Supported By All Leaders </t>
  </si>
  <si>
    <t xml:space="preserve">Used By All Leaders </t>
  </si>
  <si>
    <t xml:space="preserve">Positioned In C-Suite </t>
  </si>
  <si>
    <t xml:space="preserve">Owned by C-Suite Role (CLO) </t>
  </si>
  <si>
    <t xml:space="preserve">Risk Mitigation Plan </t>
  </si>
  <si>
    <t xml:space="preserve">Training Design &amp; Development </t>
  </si>
  <si>
    <t xml:space="preserve">Execution </t>
  </si>
  <si>
    <t xml:space="preserve">Iteration &amp; Improvement </t>
  </si>
  <si>
    <t xml:space="preserve">Layered learning used </t>
  </si>
  <si>
    <t xml:space="preserve"> </t>
  </si>
  <si>
    <t>Learning products use 6 pillars of interesting training</t>
  </si>
  <si>
    <t>Train The Trainer Program</t>
  </si>
  <si>
    <t>Standard Design Process Used</t>
  </si>
  <si>
    <t>Full Time Trainers Trained</t>
  </si>
  <si>
    <t>Clear Implementation Strategy</t>
  </si>
  <si>
    <t>Learning Materials Available &amp; Easily Accessed</t>
  </si>
  <si>
    <t>Clear Communication About Where/When/How To Use</t>
  </si>
  <si>
    <t xml:space="preserve">Tracking of Completion </t>
  </si>
  <si>
    <t xml:space="preserve">Tracking of Effect </t>
  </si>
  <si>
    <t>Regular Training Review &amp; Refresh Process</t>
  </si>
  <si>
    <t xml:space="preserve">Structured Process To Identify Learning Opportunities Throughout Organization </t>
  </si>
  <si>
    <t xml:space="preserve">Communication &amp; Accessibility </t>
  </si>
  <si>
    <t xml:space="preserve">Score </t>
  </si>
  <si>
    <t xml:space="preserve">Next Steps </t>
  </si>
  <si>
    <t xml:space="preserve">Opportunities </t>
  </si>
  <si>
    <t>Opportunity Score</t>
  </si>
  <si>
    <t>IC Understand Connection of Strategy To Daily Tasks</t>
  </si>
  <si>
    <t>Should be SOP</t>
  </si>
  <si>
    <t>Is Clearly Defined</t>
  </si>
  <si>
    <t>Rate response to each prompt using following scale. Go with your instant gut response. 5SA, 4A, 3N, 2D, 1SD</t>
  </si>
  <si>
    <t>Overall Business Strategy</t>
  </si>
  <si>
    <t xml:space="preserve">Define business strategy </t>
  </si>
  <si>
    <t xml:space="preserve">If no, align first </t>
  </si>
  <si>
    <t>Bonus For Deep Impact Choices</t>
  </si>
  <si>
    <t>Key Areas For Alignment</t>
  </si>
  <si>
    <t>Core aspects of building strategic learning inside your firm</t>
  </si>
  <si>
    <t xml:space="preserve">Assign learning responsibility high in C-suite </t>
  </si>
  <si>
    <t xml:space="preserve">Draft learning strategy </t>
  </si>
  <si>
    <t xml:space="preserve">Understand how to put that strategy into motion and document the plan </t>
  </si>
  <si>
    <t xml:space="preserve">Plan is in place to avoid disruption &amp; ensure learning occurs as expected </t>
  </si>
  <si>
    <t xml:space="preserve">Complete risk analysis and institute PACE plan </t>
  </si>
  <si>
    <t>Understanding Of Strategy By Leaders</t>
  </si>
  <si>
    <t xml:space="preserve">Roadmap for learning strategy execution, monitoring and measurement exists. Critical to ensure strategy gets put into motion </t>
  </si>
  <si>
    <t xml:space="preserve">Align leadership with the learning strategy </t>
  </si>
  <si>
    <t>Identify resistors and begin coaching</t>
  </si>
  <si>
    <t xml:space="preserve">Are leaders at all levels aware of and using learning products for coaching and development of their teams? </t>
  </si>
  <si>
    <t xml:space="preserve">People, Process &amp; Technology Aligned With Business Strategy </t>
  </si>
  <si>
    <t>Scores 20-16 indicate focus required here while creating strategic learning. 11pts or lower focus on business strategy  topics before strategic learning</t>
  </si>
  <si>
    <t xml:space="preserve">Review leaders use of training as a tool for team development </t>
  </si>
  <si>
    <t>Leadership Promotion &amp; Bonusing Tied to Effective Learning In Their Sphere of Influence</t>
  </si>
  <si>
    <t>Learning Tied to Compensation &amp; Promotion Criterion for IC</t>
  </si>
  <si>
    <t>Review both to ensure effective learning is clearly measured &amp; considered</t>
  </si>
  <si>
    <t>When learning is positioned lower in org, or spread across many teams, it becomes disconnected from strategy</t>
  </si>
  <si>
    <t xml:space="preserve">CLO can work across teams more effectively to execute learning that produces business results </t>
  </si>
  <si>
    <t xml:space="preserve">Explore CLO or similar role </t>
  </si>
  <si>
    <t xml:space="preserve">Learning strategy is clearly developed and tied to supporting the overarching strategy </t>
  </si>
  <si>
    <t xml:space="preserve">Can leaders at all levels explain the strategy and how it is implemented in their sphere of influence? </t>
  </si>
  <si>
    <t>Do leaders at all levels support execution of learning in their sphere of influence instead of deferring it in favor of operations?</t>
  </si>
  <si>
    <t xml:space="preserve">Create clear promotion criterion and factor effective learning into bonus formulas </t>
  </si>
  <si>
    <t>All three areas emphasize effective learning measurements instead being buried as one line item</t>
  </si>
  <si>
    <t xml:space="preserve">Review all three to increase the focus &amp; clarify the expectations &amp; outcomes for learning </t>
  </si>
  <si>
    <t xml:space="preserve">Both areas include clear tie to effectively completing and using learning products to improve outcomes from daily work </t>
  </si>
  <si>
    <t xml:space="preserve">55 to 44 points indicates some opportunity for improvement while continuing to expand learning efforts inside the organization. Scores 43 or lower indicate additional work needed defining &amp; implementing strategic learning strategy before considering training design &amp; development itself </t>
  </si>
  <si>
    <t xml:space="preserve">Learning efforts range from micro-learning to full programs to provide increased user access, repetition and use </t>
  </si>
  <si>
    <t xml:space="preserve">Standardized process to create training product designs for approval and creation processes exists </t>
  </si>
  <si>
    <t xml:space="preserve">Standardized train-the-trainer program exists to support those asked to deliver training inside the organization as part time duty </t>
  </si>
  <si>
    <t>Spread learning across many delivery systems tied to depth of outcome desired</t>
  </si>
  <si>
    <t>Designated training roles staffed by those with formal LD training or experience</t>
  </si>
  <si>
    <t>Consider adding role to team, if org is too small designate someone to take lead on training with other duties as start</t>
  </si>
  <si>
    <t xml:space="preserve">Introduce 6 Pillars to learning team and explore how to integrate into existing trainings </t>
  </si>
  <si>
    <t xml:space="preserve">25 to 20pts indicates opportunity to build on training structures to increase effectiveness. 19pts or less focus on establishing training teams, processes and practices </t>
  </si>
  <si>
    <t>All team members know where to find all learning products and have the technology/ability to access them</t>
  </si>
  <si>
    <t>Learning Completion &amp; Application Tied To Performance Management, Development Plans &amp; Review Process for IC</t>
  </si>
  <si>
    <t xml:space="preserve">Systems exist to track the impact of training on business outcomes &amp; top line metrics </t>
  </si>
  <si>
    <t xml:space="preserve">Improve organization and access of learning materials </t>
  </si>
  <si>
    <t>Increase &amp; improve communication to team members about the expectations &amp; use of learning materials</t>
  </si>
  <si>
    <t>Regular communication occurs, appropriate to leadership level, about the expectations and mechanics of using the available learning tools</t>
  </si>
  <si>
    <t xml:space="preserve">Implement tracking &amp; reporting systems </t>
  </si>
  <si>
    <t>Defined With Clear Connection To Business Strategy &amp; Key Success Drivers/Metrics</t>
  </si>
  <si>
    <t xml:space="preserve">20-16pts improve foundations in identified areas. 15 or less points, focus on major upgrades or overhaul of these areas </t>
  </si>
  <si>
    <t xml:space="preserve">All team members understand established process to identify opportunities for training based on established criterion </t>
  </si>
  <si>
    <t>Communication Channels &amp; Structured Process To Improve all Learning Products</t>
  </si>
  <si>
    <t xml:space="preserve">Learning products regularly reviewed, updated or retried in a structured manner </t>
  </si>
  <si>
    <t xml:space="preserve">Begin educating &amp; providing tools so team members understand when training is possible solution </t>
  </si>
  <si>
    <t xml:space="preserve">Implement means and methods for training feedback and begin evaluation of learning products on established criterion </t>
  </si>
  <si>
    <t>Established regular review and update process</t>
  </si>
  <si>
    <t xml:space="preserve">15-12pts implement improvements in identified areas. 11pts or less focus on building out these processes </t>
  </si>
  <si>
    <t xml:space="preserve">Implement standardized process to design effective training and/or evaluate current process used </t>
  </si>
  <si>
    <t>Learning products adhere to core concepts as outlined in 6 Pillars of Effective Training course from No Boring Training</t>
  </si>
  <si>
    <t>Establish best practices of effective training for those who give training occasionally as part of role</t>
  </si>
  <si>
    <t xml:space="preserve">Completion of required learnings is tracked, analyzed and communicated to appropriate parties </t>
  </si>
  <si>
    <t xml:space="preserve">Conduct analysis to study impact of learning on the business </t>
  </si>
  <si>
    <t xml:space="preserve">Feedback loops and measurements in place to ensure learning products quality &amp; effectiveness </t>
  </si>
  <si>
    <t>Multiplier</t>
  </si>
  <si>
    <t>All team members understand overarching business strategy and mission, vision &amp; values</t>
  </si>
  <si>
    <t xml:space="preserve">Front line teams can connect daily work tasks to business strategy &amp; outcomes </t>
  </si>
  <si>
    <t>All in alignment with business goals</t>
  </si>
  <si>
    <t>Clear personal outcomes to support &amp; use of effective learning in all leaders sphere of influence. They promotes support of promoting learning strategies while maintaining operations instead of prioritizing output at all costs</t>
  </si>
  <si>
    <t xml:space="preserve">Training schedules &amp; execution aligned to overall learning strategy </t>
  </si>
  <si>
    <t>Regular Updates About Launch of New Learning Products</t>
  </si>
  <si>
    <t xml:space="preserve">Team members understand development plans and how to access learning to maintain them </t>
  </si>
  <si>
    <t xml:space="preserve">Establish clearer understanding of learning pathways tied to development plans </t>
  </si>
  <si>
    <t xml:space="preserve">Process to announce new products established and effective to reach all team members </t>
  </si>
  <si>
    <t xml:space="preserve">Implement process </t>
  </si>
  <si>
    <t>Build training calendar and avoid changes when practical</t>
  </si>
  <si>
    <t xml:space="preserve">Establish evaluation process &amp; begin tracking trainer performance </t>
  </si>
  <si>
    <t xml:space="preserve">Diagnostic Question </t>
  </si>
  <si>
    <t xml:space="preserve">Use to identify gaps </t>
  </si>
  <si>
    <t>Leaders understand and can bridge from vision to execution effectively</t>
  </si>
  <si>
    <t>Clear Learning Pathways Established &amp; Understood By Team</t>
  </si>
  <si>
    <t xml:space="preserve">Training schedules synced to strategy, established &amp; maintained without regular disruption by operations </t>
  </si>
  <si>
    <t>Evaluation Process for All Trainers, Full Time &amp; Those Who Only Train Occasionally</t>
  </si>
  <si>
    <t xml:space="preserve">All trainers consistently evaluated for training performance using established criterion </t>
  </si>
  <si>
    <t xml:space="preserve">Overall Business Strategy </t>
  </si>
  <si>
    <t xml:space="preserve">Total </t>
  </si>
  <si>
    <t xml:space="preserve">Do You Have Balance Or Gaps? </t>
  </si>
  <si>
    <t>150-120points</t>
  </si>
  <si>
    <t>119-90points</t>
  </si>
  <si>
    <t xml:space="preserve">89points or less </t>
  </si>
  <si>
    <t>Significant Gaps Exist</t>
  </si>
  <si>
    <t>Total Alignment Score</t>
  </si>
  <si>
    <t>Alignment Exists</t>
  </si>
  <si>
    <t>Opportunities To Build On Foundations To Improve Alignment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</si>
</sst>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20"/>
      <color theme="1"/>
      <name val="Aptos Narrow"/>
      <family val="2"/>
      <scheme val="minor"/>
    </font>
    <font>
      <b/>
      <sz val="28"/>
      <color theme="1"/>
      <name val="Aptos Narrow"/>
      <family val="2"/>
      <scheme val="minor"/>
    </font>
    <font>
      <b/>
      <sz val="36"/>
      <color theme="1"/>
      <name val="Aptos Narrow"/>
      <family val="2"/>
      <scheme val="minor"/>
    </font>
    <font>
      <sz val="20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0" fontId="1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4" borderId="5" xfId="0" applyFill="1" applyBorder="1" applyAlignment="1">
      <alignment horizontal="center" vertical="center"/>
    </xf>
    <xf numFmtId="0" fontId="0" fillId="4" borderId="11" xfId="0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4" borderId="10" xfId="0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0" fillId="4" borderId="14" xfId="0" applyFill="1" applyBorder="1" applyAlignment="1">
      <alignment horizontal="center" vertical="center" wrapText="1"/>
    </xf>
    <xf numFmtId="0" fontId="0" fillId="6" borderId="9" xfId="0" applyFill="1" applyBorder="1" applyAlignment="1">
      <alignment horizontal="right" vertical="center"/>
    </xf>
    <xf numFmtId="0" fontId="0" fillId="6" borderId="13" xfId="0" applyFill="1" applyBorder="1" applyAlignment="1">
      <alignment horizontal="right" vertical="center" wrapText="1"/>
    </xf>
    <xf numFmtId="0" fontId="0" fillId="6" borderId="9" xfId="0" applyFill="1" applyBorder="1" applyAlignment="1">
      <alignment horizontal="right" vertical="center" wrapText="1"/>
    </xf>
    <xf numFmtId="0" fontId="0" fillId="0" borderId="21" xfId="0" applyBorder="1" applyAlignment="1">
      <alignment horizontal="center" vertical="center" wrapText="1"/>
    </xf>
    <xf numFmtId="0" fontId="0" fillId="6" borderId="22" xfId="0" applyFill="1" applyBorder="1" applyAlignment="1">
      <alignment horizontal="right" vertical="center" wrapText="1"/>
    </xf>
    <xf numFmtId="0" fontId="0" fillId="0" borderId="14" xfId="0" applyBorder="1" applyAlignment="1">
      <alignment horizontal="center" vertical="center" wrapText="1"/>
    </xf>
    <xf numFmtId="0" fontId="0" fillId="6" borderId="22" xfId="0" applyFill="1" applyBorder="1" applyAlignment="1">
      <alignment horizontal="right" vertical="center"/>
    </xf>
    <xf numFmtId="0" fontId="1" fillId="0" borderId="0" xfId="0" applyFont="1" applyAlignment="1">
      <alignment horizontal="right"/>
    </xf>
    <xf numFmtId="0" fontId="1" fillId="5" borderId="9" xfId="0" applyFont="1" applyFill="1" applyBorder="1" applyAlignment="1">
      <alignment horizontal="right" vertical="center" wrapText="1"/>
    </xf>
    <xf numFmtId="0" fontId="1" fillId="5" borderId="9" xfId="0" applyFont="1" applyFill="1" applyBorder="1" applyAlignment="1">
      <alignment horizontal="right" vertical="center"/>
    </xf>
    <xf numFmtId="0" fontId="0" fillId="0" borderId="10" xfId="0" applyBorder="1" applyAlignment="1">
      <alignment horizontal="center" vertical="center"/>
    </xf>
    <xf numFmtId="0" fontId="0" fillId="0" borderId="23" xfId="0" applyBorder="1"/>
    <xf numFmtId="0" fontId="0" fillId="0" borderId="24" xfId="0" applyBorder="1" applyAlignment="1">
      <alignment horizontal="center" vertical="center"/>
    </xf>
    <xf numFmtId="0" fontId="1" fillId="0" borderId="9" xfId="0" applyFont="1" applyBorder="1" applyAlignment="1">
      <alignment horizontal="right" vertical="center"/>
    </xf>
    <xf numFmtId="0" fontId="1" fillId="9" borderId="10" xfId="0" applyFont="1" applyFill="1" applyBorder="1" applyAlignment="1">
      <alignment horizontal="center" vertical="center"/>
    </xf>
    <xf numFmtId="0" fontId="1" fillId="10" borderId="10" xfId="0" applyFont="1" applyFill="1" applyBorder="1" applyAlignment="1">
      <alignment horizontal="center" vertical="center" wrapText="1"/>
    </xf>
    <xf numFmtId="0" fontId="1" fillId="5" borderId="25" xfId="0" applyFont="1" applyFill="1" applyBorder="1" applyAlignment="1">
      <alignment horizontal="right" vertical="center"/>
    </xf>
    <xf numFmtId="0" fontId="1" fillId="11" borderId="12" xfId="0" applyFont="1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3" fillId="5" borderId="19" xfId="0" applyFont="1" applyFill="1" applyBorder="1" applyAlignment="1">
      <alignment horizontal="center" vertical="center"/>
    </xf>
    <xf numFmtId="0" fontId="3" fillId="5" borderId="20" xfId="0" applyFont="1" applyFill="1" applyBorder="1" applyAlignment="1">
      <alignment horizontal="center" vertical="center"/>
    </xf>
    <xf numFmtId="0" fontId="4" fillId="8" borderId="6" xfId="0" applyFont="1" applyFill="1" applyBorder="1" applyAlignment="1">
      <alignment horizontal="center" vertical="center" wrapText="1"/>
    </xf>
    <xf numFmtId="0" fontId="4" fillId="8" borderId="7" xfId="0" applyFont="1" applyFill="1" applyBorder="1" applyAlignment="1">
      <alignment horizontal="center" vertical="center" wrapText="1"/>
    </xf>
    <xf numFmtId="0" fontId="4" fillId="8" borderId="8" xfId="0" applyFont="1" applyFill="1" applyBorder="1" applyAlignment="1">
      <alignment horizontal="center" vertical="center" wrapText="1"/>
    </xf>
    <xf numFmtId="0" fontId="0" fillId="4" borderId="14" xfId="0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4" borderId="16" xfId="0" applyFill="1" applyBorder="1" applyAlignment="1">
      <alignment horizontal="center" vertical="center" wrapText="1"/>
    </xf>
    <xf numFmtId="0" fontId="0" fillId="7" borderId="17" xfId="0" applyFill="1" applyBorder="1" applyAlignment="1">
      <alignment horizontal="center" vertical="center" wrapText="1"/>
    </xf>
    <xf numFmtId="0" fontId="0" fillId="7" borderId="18" xfId="0" applyFill="1" applyBorder="1" applyAlignment="1">
      <alignment horizontal="center" vertical="center" wrapText="1"/>
    </xf>
    <xf numFmtId="0" fontId="0" fillId="7" borderId="17" xfId="0" applyFill="1" applyBorder="1" applyAlignment="1">
      <alignment horizontal="center" wrapText="1"/>
    </xf>
    <xf numFmtId="0" fontId="0" fillId="7" borderId="18" xfId="0" applyFill="1" applyBorder="1" applyAlignment="1">
      <alignment horizontal="center" wrapText="1"/>
    </xf>
    <xf numFmtId="0" fontId="0" fillId="0" borderId="5" xfId="0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7" fillId="4" borderId="26" xfId="0" applyFont="1" applyFill="1" applyBorder="1" applyAlignment="1">
      <alignment horizontal="center" vertical="center" wrapText="1"/>
    </xf>
    <xf numFmtId="0" fontId="7" fillId="4" borderId="27" xfId="0" applyFont="1" applyFill="1" applyBorder="1" applyAlignment="1">
      <alignment horizontal="center" vertical="center" wrapText="1"/>
    </xf>
    <xf numFmtId="0" fontId="7" fillId="4" borderId="28" xfId="0" applyFont="1" applyFill="1" applyBorder="1" applyAlignment="1">
      <alignment horizontal="center" vertical="center" wrapText="1"/>
    </xf>
    <xf numFmtId="0" fontId="7" fillId="4" borderId="29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251114</xdr:colOff>
      <xdr:row>0</xdr:row>
      <xdr:rowOff>25978</xdr:rowOff>
    </xdr:from>
    <xdr:to>
      <xdr:col>1</xdr:col>
      <xdr:colOff>779319</xdr:colOff>
      <xdr:row>0</xdr:row>
      <xdr:rowOff>555048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9259B08-7A61-6C25-4C8B-070A27D054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0" y="25978"/>
          <a:ext cx="528205" cy="5290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663287</xdr:colOff>
      <xdr:row>0</xdr:row>
      <xdr:rowOff>22515</xdr:rowOff>
    </xdr:from>
    <xdr:to>
      <xdr:col>6</xdr:col>
      <xdr:colOff>1191492</xdr:colOff>
      <xdr:row>0</xdr:row>
      <xdr:rowOff>551585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20950DCF-A49D-478C-8ACD-6CD7FEF7B3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37423" y="22515"/>
          <a:ext cx="528205" cy="5290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78EAC7-A238-4385-A4CB-D2B3B6C8CA8D}">
  <dimension ref="A1:K57"/>
  <sheetViews>
    <sheetView tabSelected="1" zoomScale="110" zoomScaleNormal="110" workbookViewId="0">
      <selection activeCell="F23" sqref="F23"/>
    </sheetView>
  </sheetViews>
  <sheetFormatPr defaultRowHeight="15" x14ac:dyDescent="0.25"/>
  <cols>
    <col min="1" max="1" width="50.5703125" style="1" customWidth="1"/>
    <col min="2" max="2" width="18.7109375" style="5" customWidth="1"/>
    <col min="3" max="3" width="17.5703125" style="5" customWidth="1"/>
    <col min="4" max="4" width="47.5703125" style="4" customWidth="1"/>
    <col min="5" max="5" width="25.7109375" style="8" customWidth="1"/>
    <col min="7" max="7" width="46" customWidth="1"/>
    <col min="8" max="8" width="27.42578125" style="5" customWidth="1"/>
    <col min="9" max="9" width="26.7109375" customWidth="1"/>
  </cols>
  <sheetData>
    <row r="1" spans="1:8" ht="47.25" thickBot="1" x14ac:dyDescent="0.3">
      <c r="A1" s="55" t="s">
        <v>0</v>
      </c>
      <c r="B1" s="56"/>
      <c r="C1" s="56"/>
      <c r="D1" s="56"/>
      <c r="E1" s="56"/>
      <c r="F1" s="56"/>
      <c r="G1" s="56"/>
      <c r="H1" s="57"/>
    </row>
    <row r="3" spans="1:8" x14ac:dyDescent="0.25">
      <c r="A3"/>
    </row>
    <row r="4" spans="1:8" ht="15.75" thickBot="1" x14ac:dyDescent="0.3"/>
    <row r="5" spans="1:8" s="6" customFormat="1" ht="36.75" thickBot="1" x14ac:dyDescent="0.3">
      <c r="A5" s="9" t="s">
        <v>37</v>
      </c>
      <c r="B5" s="9" t="s">
        <v>25</v>
      </c>
      <c r="C5" s="10" t="s">
        <v>96</v>
      </c>
      <c r="D5" s="10" t="s">
        <v>109</v>
      </c>
      <c r="E5" s="10" t="s">
        <v>26</v>
      </c>
      <c r="G5" s="53" t="s">
        <v>123</v>
      </c>
      <c r="H5" s="54"/>
    </row>
    <row r="6" spans="1:8" s="4" customFormat="1" ht="81.75" thickBot="1" x14ac:dyDescent="0.3">
      <c r="A6" s="18" t="s">
        <v>38</v>
      </c>
      <c r="B6" s="39" t="s">
        <v>32</v>
      </c>
      <c r="C6" s="18" t="s">
        <v>36</v>
      </c>
      <c r="D6" s="18" t="s">
        <v>110</v>
      </c>
      <c r="E6" s="18" t="s">
        <v>27</v>
      </c>
      <c r="G6" s="58" t="s">
        <v>118</v>
      </c>
      <c r="H6" s="59"/>
    </row>
    <row r="7" spans="1:8" s="4" customFormat="1" ht="15.75" thickBot="1" x14ac:dyDescent="0.3">
      <c r="A7" s="3"/>
      <c r="B7" s="8"/>
      <c r="C7" s="8"/>
      <c r="D7" s="8"/>
      <c r="E7" s="8"/>
      <c r="G7" s="60"/>
      <c r="H7" s="61"/>
    </row>
    <row r="8" spans="1:8" s="4" customFormat="1" ht="26.25" x14ac:dyDescent="0.25">
      <c r="A8" s="42" t="s">
        <v>33</v>
      </c>
      <c r="B8" s="43"/>
      <c r="C8" s="43"/>
      <c r="D8" s="43"/>
      <c r="E8" s="44"/>
      <c r="G8" s="28" t="s">
        <v>116</v>
      </c>
      <c r="H8" s="16">
        <f>C13</f>
        <v>0</v>
      </c>
    </row>
    <row r="9" spans="1:8" ht="30" x14ac:dyDescent="0.25">
      <c r="A9" s="20" t="s">
        <v>31</v>
      </c>
      <c r="B9" s="13"/>
      <c r="C9" s="45" t="s">
        <v>30</v>
      </c>
      <c r="D9" s="38" t="s">
        <v>97</v>
      </c>
      <c r="E9" s="17" t="s">
        <v>34</v>
      </c>
      <c r="G9" s="29" t="s">
        <v>2</v>
      </c>
      <c r="H9" s="30">
        <f>C28</f>
        <v>0</v>
      </c>
    </row>
    <row r="10" spans="1:8" ht="30" x14ac:dyDescent="0.25">
      <c r="A10" s="20" t="s">
        <v>1</v>
      </c>
      <c r="B10" s="13"/>
      <c r="C10" s="46"/>
      <c r="D10" s="38" t="s">
        <v>111</v>
      </c>
      <c r="E10" s="17" t="s">
        <v>35</v>
      </c>
      <c r="G10" s="29" t="s">
        <v>8</v>
      </c>
      <c r="H10" s="30">
        <f>C36</f>
        <v>0</v>
      </c>
    </row>
    <row r="11" spans="1:8" ht="30" x14ac:dyDescent="0.25">
      <c r="A11" s="20" t="s">
        <v>29</v>
      </c>
      <c r="B11" s="13"/>
      <c r="C11" s="46"/>
      <c r="D11" s="38" t="s">
        <v>98</v>
      </c>
      <c r="E11" s="17" t="s">
        <v>35</v>
      </c>
      <c r="G11" s="29" t="s">
        <v>24</v>
      </c>
      <c r="H11" s="30">
        <f>C44</f>
        <v>0</v>
      </c>
    </row>
    <row r="12" spans="1:8" ht="30" x14ac:dyDescent="0.25">
      <c r="A12" s="21" t="s">
        <v>49</v>
      </c>
      <c r="B12" s="13"/>
      <c r="C12" s="47"/>
      <c r="D12" s="19" t="s">
        <v>99</v>
      </c>
      <c r="E12" s="17" t="s">
        <v>35</v>
      </c>
      <c r="G12" s="29" t="s">
        <v>9</v>
      </c>
      <c r="H12" s="30">
        <f>C51</f>
        <v>0</v>
      </c>
    </row>
    <row r="13" spans="1:8" ht="45.75" customHeight="1" thickBot="1" x14ac:dyDescent="0.3">
      <c r="A13" s="40" t="s">
        <v>28</v>
      </c>
      <c r="B13" s="41"/>
      <c r="C13" s="14">
        <f>(SUM(B9:B12)+SUM(C9:C12))</f>
        <v>0</v>
      </c>
      <c r="D13" s="48" t="s">
        <v>50</v>
      </c>
      <c r="E13" s="49"/>
      <c r="G13" s="29" t="s">
        <v>10</v>
      </c>
      <c r="H13" s="30">
        <f>C57</f>
        <v>0</v>
      </c>
    </row>
    <row r="14" spans="1:8" x14ac:dyDescent="0.25">
      <c r="A14" s="7" t="s">
        <v>12</v>
      </c>
      <c r="G14" s="31"/>
      <c r="H14" s="32"/>
    </row>
    <row r="15" spans="1:8" ht="15.75" thickBot="1" x14ac:dyDescent="0.3">
      <c r="G15" s="33" t="s">
        <v>117</v>
      </c>
      <c r="H15" s="30">
        <f>SUM(H8:H13)</f>
        <v>0</v>
      </c>
    </row>
    <row r="16" spans="1:8" ht="26.25" x14ac:dyDescent="0.25">
      <c r="A16" s="42" t="s">
        <v>2</v>
      </c>
      <c r="B16" s="43"/>
      <c r="C16" s="43"/>
      <c r="D16" s="43"/>
      <c r="E16" s="44"/>
      <c r="G16" s="31"/>
      <c r="H16" s="32"/>
    </row>
    <row r="17" spans="1:11" ht="45" x14ac:dyDescent="0.25">
      <c r="A17" s="20" t="s">
        <v>5</v>
      </c>
      <c r="B17" s="13"/>
      <c r="C17" s="11" t="str">
        <f>IF(B17&gt;4,"5","0")</f>
        <v>0</v>
      </c>
      <c r="D17" s="12" t="s">
        <v>55</v>
      </c>
      <c r="E17" s="16" t="s">
        <v>39</v>
      </c>
      <c r="G17" s="29" t="s">
        <v>119</v>
      </c>
      <c r="H17" s="34" t="s">
        <v>124</v>
      </c>
      <c r="I17">
        <v>150</v>
      </c>
      <c r="J17">
        <v>120</v>
      </c>
      <c r="K17">
        <v>90</v>
      </c>
    </row>
    <row r="18" spans="1:11" ht="45" x14ac:dyDescent="0.25">
      <c r="A18" s="20" t="s">
        <v>6</v>
      </c>
      <c r="B18" s="13"/>
      <c r="C18" s="11" t="str">
        <f>IF(B18&gt;3,"5","0")</f>
        <v>0</v>
      </c>
      <c r="D18" s="12" t="s">
        <v>56</v>
      </c>
      <c r="E18" s="16" t="s">
        <v>57</v>
      </c>
      <c r="G18" s="29" t="s">
        <v>120</v>
      </c>
      <c r="H18" s="35" t="s">
        <v>125</v>
      </c>
    </row>
    <row r="19" spans="1:11" ht="30.75" thickBot="1" x14ac:dyDescent="0.3">
      <c r="A19" s="22" t="s">
        <v>81</v>
      </c>
      <c r="B19" s="13"/>
      <c r="C19" s="52" t="s">
        <v>30</v>
      </c>
      <c r="D19" s="12" t="s">
        <v>58</v>
      </c>
      <c r="E19" s="16" t="s">
        <v>40</v>
      </c>
      <c r="G19" s="36" t="s">
        <v>121</v>
      </c>
      <c r="H19" s="37" t="s">
        <v>122</v>
      </c>
    </row>
    <row r="20" spans="1:11" ht="45" x14ac:dyDescent="0.25">
      <c r="A20" s="20" t="s">
        <v>17</v>
      </c>
      <c r="B20" s="13"/>
      <c r="C20" s="52"/>
      <c r="D20" s="12" t="s">
        <v>45</v>
      </c>
      <c r="E20" s="16" t="s">
        <v>41</v>
      </c>
      <c r="G20" s="27"/>
    </row>
    <row r="21" spans="1:11" ht="30" x14ac:dyDescent="0.25">
      <c r="A21" s="20" t="s">
        <v>7</v>
      </c>
      <c r="B21" s="13"/>
      <c r="C21" s="52"/>
      <c r="D21" s="12" t="s">
        <v>42</v>
      </c>
      <c r="E21" s="16" t="s">
        <v>43</v>
      </c>
    </row>
    <row r="22" spans="1:11" ht="30" x14ac:dyDescent="0.25">
      <c r="A22" s="20" t="s">
        <v>44</v>
      </c>
      <c r="B22" s="13"/>
      <c r="C22" s="52"/>
      <c r="D22" s="12" t="s">
        <v>59</v>
      </c>
      <c r="E22" s="16" t="s">
        <v>46</v>
      </c>
    </row>
    <row r="23" spans="1:11" ht="45" x14ac:dyDescent="0.25">
      <c r="A23" s="20" t="s">
        <v>3</v>
      </c>
      <c r="B23" s="13"/>
      <c r="C23" s="52"/>
      <c r="D23" s="12" t="s">
        <v>60</v>
      </c>
      <c r="E23" s="16" t="s">
        <v>47</v>
      </c>
    </row>
    <row r="24" spans="1:11" ht="45" x14ac:dyDescent="0.25">
      <c r="A24" s="20" t="s">
        <v>4</v>
      </c>
      <c r="B24" s="13"/>
      <c r="C24" s="52"/>
      <c r="D24" s="12" t="s">
        <v>48</v>
      </c>
      <c r="E24" s="16" t="s">
        <v>51</v>
      </c>
    </row>
    <row r="25" spans="1:11" ht="75" x14ac:dyDescent="0.25">
      <c r="A25" s="22" t="s">
        <v>52</v>
      </c>
      <c r="B25" s="13"/>
      <c r="C25" s="11" t="str">
        <f>IF(B25&gt;3,"5","0")</f>
        <v>0</v>
      </c>
      <c r="D25" s="12" t="s">
        <v>100</v>
      </c>
      <c r="E25" s="16" t="s">
        <v>61</v>
      </c>
    </row>
    <row r="26" spans="1:11" ht="60" x14ac:dyDescent="0.25">
      <c r="A26" s="22" t="s">
        <v>75</v>
      </c>
      <c r="B26" s="13"/>
      <c r="C26" s="11" t="str">
        <f>IF(B26&gt;3,"5","0")</f>
        <v>0</v>
      </c>
      <c r="D26" s="12" t="s">
        <v>62</v>
      </c>
      <c r="E26" s="16" t="s">
        <v>63</v>
      </c>
    </row>
    <row r="27" spans="1:11" ht="45" x14ac:dyDescent="0.25">
      <c r="A27" s="22" t="s">
        <v>53</v>
      </c>
      <c r="B27" s="13"/>
      <c r="C27" s="11" t="str">
        <f>IF(B27&gt;3,"5","0")</f>
        <v>0</v>
      </c>
      <c r="D27" s="12" t="s">
        <v>64</v>
      </c>
      <c r="E27" s="16" t="s">
        <v>54</v>
      </c>
    </row>
    <row r="28" spans="1:11" ht="66.75" customHeight="1" thickBot="1" x14ac:dyDescent="0.3">
      <c r="A28" s="40" t="s">
        <v>28</v>
      </c>
      <c r="B28" s="41"/>
      <c r="C28" s="15">
        <f>(SUM(B17:B27)+SUM(C17:C27))</f>
        <v>0</v>
      </c>
      <c r="D28" s="48" t="s">
        <v>65</v>
      </c>
      <c r="E28" s="49"/>
    </row>
    <row r="29" spans="1:11" ht="15.75" thickBot="1" x14ac:dyDescent="0.3"/>
    <row r="30" spans="1:11" ht="26.25" x14ac:dyDescent="0.25">
      <c r="A30" s="42" t="s">
        <v>8</v>
      </c>
      <c r="B30" s="43"/>
      <c r="C30" s="43"/>
      <c r="D30" s="43"/>
      <c r="E30" s="44"/>
    </row>
    <row r="31" spans="1:11" ht="60" x14ac:dyDescent="0.25">
      <c r="A31" s="20" t="s">
        <v>11</v>
      </c>
      <c r="B31" s="13"/>
      <c r="C31" s="11" t="str">
        <f>IF(B31&gt;3,"5","0")</f>
        <v>0</v>
      </c>
      <c r="D31" s="12" t="s">
        <v>66</v>
      </c>
      <c r="E31" s="16" t="s">
        <v>69</v>
      </c>
    </row>
    <row r="32" spans="1:11" ht="75" x14ac:dyDescent="0.25">
      <c r="A32" s="20" t="s">
        <v>16</v>
      </c>
      <c r="B32" s="13"/>
      <c r="C32" s="52" t="s">
        <v>30</v>
      </c>
      <c r="D32" s="12" t="s">
        <v>70</v>
      </c>
      <c r="E32" s="16" t="s">
        <v>71</v>
      </c>
    </row>
    <row r="33" spans="1:5" ht="60" x14ac:dyDescent="0.25">
      <c r="A33" s="20" t="s">
        <v>15</v>
      </c>
      <c r="B33" s="13"/>
      <c r="C33" s="52"/>
      <c r="D33" s="12" t="s">
        <v>67</v>
      </c>
      <c r="E33" s="16" t="s">
        <v>90</v>
      </c>
    </row>
    <row r="34" spans="1:5" ht="60" x14ac:dyDescent="0.25">
      <c r="A34" s="20" t="s">
        <v>13</v>
      </c>
      <c r="B34" s="13"/>
      <c r="C34" s="52"/>
      <c r="D34" s="12" t="s">
        <v>91</v>
      </c>
      <c r="E34" s="16" t="s">
        <v>72</v>
      </c>
    </row>
    <row r="35" spans="1:5" ht="60" x14ac:dyDescent="0.25">
      <c r="A35" s="20" t="s">
        <v>14</v>
      </c>
      <c r="B35" s="13"/>
      <c r="C35" s="52"/>
      <c r="D35" s="12" t="s">
        <v>68</v>
      </c>
      <c r="E35" s="16" t="s">
        <v>92</v>
      </c>
    </row>
    <row r="36" spans="1:5" ht="44.25" customHeight="1" thickBot="1" x14ac:dyDescent="0.3">
      <c r="A36" s="40" t="s">
        <v>28</v>
      </c>
      <c r="B36" s="41"/>
      <c r="C36" s="15">
        <f>(SUM(B31:B35)+SUM(C31:C35))</f>
        <v>0</v>
      </c>
      <c r="D36" s="50" t="s">
        <v>73</v>
      </c>
      <c r="E36" s="51"/>
    </row>
    <row r="37" spans="1:5" x14ac:dyDescent="0.25">
      <c r="A37" s="2"/>
    </row>
    <row r="38" spans="1:5" ht="15.75" thickBot="1" x14ac:dyDescent="0.3"/>
    <row r="39" spans="1:5" ht="26.25" x14ac:dyDescent="0.25">
      <c r="A39" s="42" t="s">
        <v>24</v>
      </c>
      <c r="B39" s="43"/>
      <c r="C39" s="43"/>
      <c r="D39" s="43"/>
      <c r="E39" s="44"/>
    </row>
    <row r="40" spans="1:5" ht="45" x14ac:dyDescent="0.25">
      <c r="A40" s="20" t="s">
        <v>18</v>
      </c>
      <c r="B40" s="13"/>
      <c r="C40" s="52" t="s">
        <v>30</v>
      </c>
      <c r="D40" s="12" t="s">
        <v>74</v>
      </c>
      <c r="E40" s="16" t="s">
        <v>77</v>
      </c>
    </row>
    <row r="41" spans="1:5" ht="75" x14ac:dyDescent="0.25">
      <c r="A41" s="20" t="s">
        <v>19</v>
      </c>
      <c r="B41" s="13"/>
      <c r="C41" s="52"/>
      <c r="D41" s="12" t="s">
        <v>79</v>
      </c>
      <c r="E41" s="16" t="s">
        <v>78</v>
      </c>
    </row>
    <row r="42" spans="1:5" ht="60" x14ac:dyDescent="0.25">
      <c r="A42" s="22" t="s">
        <v>112</v>
      </c>
      <c r="B42" s="13"/>
      <c r="C42" s="52"/>
      <c r="D42" s="12" t="s">
        <v>103</v>
      </c>
      <c r="E42" s="16" t="s">
        <v>104</v>
      </c>
    </row>
    <row r="43" spans="1:5" ht="30" x14ac:dyDescent="0.25">
      <c r="A43" s="22" t="s">
        <v>102</v>
      </c>
      <c r="B43" s="13"/>
      <c r="C43" s="52"/>
      <c r="D43" s="12" t="s">
        <v>105</v>
      </c>
      <c r="E43" s="16" t="s">
        <v>106</v>
      </c>
    </row>
    <row r="44" spans="1:5" ht="37.5" customHeight="1" thickBot="1" x14ac:dyDescent="0.3">
      <c r="A44" s="40" t="s">
        <v>28</v>
      </c>
      <c r="B44" s="41"/>
      <c r="C44" s="15">
        <f>(SUM(B40:B43)+SUM(C40:C43))</f>
        <v>0</v>
      </c>
      <c r="D44" s="48" t="s">
        <v>82</v>
      </c>
      <c r="E44" s="49"/>
    </row>
    <row r="45" spans="1:5" ht="15.75" thickBot="1" x14ac:dyDescent="0.3">
      <c r="A45" s="7"/>
    </row>
    <row r="46" spans="1:5" ht="26.25" x14ac:dyDescent="0.25">
      <c r="A46" s="42" t="s">
        <v>9</v>
      </c>
      <c r="B46" s="43"/>
      <c r="C46" s="43"/>
      <c r="D46" s="43"/>
      <c r="E46" s="44"/>
    </row>
    <row r="47" spans="1:5" ht="45" x14ac:dyDescent="0.25">
      <c r="A47" s="24" t="s">
        <v>101</v>
      </c>
      <c r="B47" s="13"/>
      <c r="C47" s="52" t="s">
        <v>30</v>
      </c>
      <c r="D47" s="12" t="s">
        <v>113</v>
      </c>
      <c r="E47" s="16" t="s">
        <v>107</v>
      </c>
    </row>
    <row r="48" spans="1:5" ht="30" x14ac:dyDescent="0.25">
      <c r="A48" s="26" t="s">
        <v>20</v>
      </c>
      <c r="B48" s="13"/>
      <c r="C48" s="52"/>
      <c r="D48" s="12" t="s">
        <v>93</v>
      </c>
      <c r="E48" s="16" t="s">
        <v>80</v>
      </c>
    </row>
    <row r="49" spans="1:5" ht="45" x14ac:dyDescent="0.25">
      <c r="A49" s="26" t="s">
        <v>21</v>
      </c>
      <c r="B49" s="13"/>
      <c r="C49" s="52"/>
      <c r="D49" s="12" t="s">
        <v>76</v>
      </c>
      <c r="E49" s="16" t="s">
        <v>94</v>
      </c>
    </row>
    <row r="50" spans="1:5" ht="50.25" customHeight="1" x14ac:dyDescent="0.25">
      <c r="A50" s="24" t="s">
        <v>114</v>
      </c>
      <c r="B50" s="13"/>
      <c r="C50" s="52"/>
      <c r="D50" s="25" t="s">
        <v>115</v>
      </c>
      <c r="E50" s="23" t="s">
        <v>108</v>
      </c>
    </row>
    <row r="51" spans="1:5" ht="40.5" customHeight="1" thickBot="1" x14ac:dyDescent="0.3">
      <c r="A51" s="40" t="s">
        <v>28</v>
      </c>
      <c r="B51" s="41"/>
      <c r="C51" s="15">
        <f>(SUM(B47:B50)+SUM(C47:C50))</f>
        <v>0</v>
      </c>
      <c r="D51" s="48" t="s">
        <v>82</v>
      </c>
      <c r="E51" s="49"/>
    </row>
    <row r="52" spans="1:5" ht="15.75" thickBot="1" x14ac:dyDescent="0.3"/>
    <row r="53" spans="1:5" ht="26.25" x14ac:dyDescent="0.25">
      <c r="A53" s="42" t="s">
        <v>10</v>
      </c>
      <c r="B53" s="43"/>
      <c r="C53" s="43"/>
      <c r="D53" s="43"/>
      <c r="E53" s="44"/>
    </row>
    <row r="54" spans="1:5" ht="75" x14ac:dyDescent="0.25">
      <c r="A54" s="22" t="s">
        <v>23</v>
      </c>
      <c r="B54" s="13"/>
      <c r="C54" s="52" t="s">
        <v>30</v>
      </c>
      <c r="D54" s="12" t="s">
        <v>83</v>
      </c>
      <c r="E54" s="16" t="s">
        <v>86</v>
      </c>
    </row>
    <row r="55" spans="1:5" ht="90" x14ac:dyDescent="0.25">
      <c r="A55" s="22" t="s">
        <v>84</v>
      </c>
      <c r="B55" s="13"/>
      <c r="C55" s="52"/>
      <c r="D55" s="12" t="s">
        <v>95</v>
      </c>
      <c r="E55" s="16" t="s">
        <v>87</v>
      </c>
    </row>
    <row r="56" spans="1:5" ht="40.5" customHeight="1" x14ac:dyDescent="0.25">
      <c r="A56" s="20" t="s">
        <v>22</v>
      </c>
      <c r="B56" s="13"/>
      <c r="C56" s="52"/>
      <c r="D56" s="12" t="s">
        <v>85</v>
      </c>
      <c r="E56" s="16" t="s">
        <v>88</v>
      </c>
    </row>
    <row r="57" spans="1:5" ht="36" customHeight="1" thickBot="1" x14ac:dyDescent="0.3">
      <c r="A57" s="40" t="s">
        <v>28</v>
      </c>
      <c r="B57" s="41"/>
      <c r="C57" s="15">
        <f>(SUM(B54:B56)+SUM(C54:C56))</f>
        <v>0</v>
      </c>
      <c r="D57" s="48" t="s">
        <v>89</v>
      </c>
      <c r="E57" s="49"/>
    </row>
  </sheetData>
  <mergeCells count="27">
    <mergeCell ref="A51:B51"/>
    <mergeCell ref="G5:H5"/>
    <mergeCell ref="A1:H1"/>
    <mergeCell ref="G6:H7"/>
    <mergeCell ref="C19:C24"/>
    <mergeCell ref="C32:C35"/>
    <mergeCell ref="A8:E8"/>
    <mergeCell ref="A16:E16"/>
    <mergeCell ref="A30:E30"/>
    <mergeCell ref="A39:E39"/>
    <mergeCell ref="D44:E44"/>
    <mergeCell ref="A57:B57"/>
    <mergeCell ref="A46:E46"/>
    <mergeCell ref="A53:E53"/>
    <mergeCell ref="C9:C12"/>
    <mergeCell ref="D13:E13"/>
    <mergeCell ref="D28:E28"/>
    <mergeCell ref="A13:B13"/>
    <mergeCell ref="A28:B28"/>
    <mergeCell ref="D36:E36"/>
    <mergeCell ref="A36:B36"/>
    <mergeCell ref="A44:B44"/>
    <mergeCell ref="D57:E57"/>
    <mergeCell ref="C47:C50"/>
    <mergeCell ref="C40:C43"/>
    <mergeCell ref="C54:C56"/>
    <mergeCell ref="D51:E51"/>
  </mergeCells>
  <conditionalFormatting sqref="H15">
    <cfRule type="colorScale" priority="1">
      <colorScale>
        <cfvo type="num" val="89"/>
        <cfvo type="num" val="120"/>
        <cfvo type="num" val="150"/>
        <color rgb="FFFF0000"/>
        <color rgb="FFFFEB84"/>
        <color rgb="FF00B050"/>
      </colorScale>
    </cfRule>
  </conditionalFormatting>
  <dataValidations disablePrompts="1" count="1">
    <dataValidation type="list" allowBlank="1" showInputMessage="1" showErrorMessage="1" sqref="B45 B14 B40:B43 B31:B35 B47:B50 B17:B27 B9:B12 B54:B56" xr:uid="{665FE895-4C51-4E97-8467-1E9971959C58}">
      <formula1>"5,4,3,2,1"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Adam Spacht</dc:creator>
  <cp:lastModifiedBy>Adam Spacht</cp:lastModifiedBy>
  <dcterms:created xsi:type="dcterms:W3CDTF">2025-08-31T15:48:36Z</dcterms:created>
  <dcterms:modified xsi:type="dcterms:W3CDTF">2025-09-15T16:55:06Z</dcterms:modified>
</cp:coreProperties>
</file>